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5000_專案_03_技專校院創新先導計畫\##子計畫三\20171109核銷資料總整\"/>
    </mc:Choice>
  </mc:AlternateContent>
  <bookViews>
    <workbookView xWindow="0" yWindow="0" windowWidth="28800" windowHeight="10410"/>
  </bookViews>
  <sheets>
    <sheet name="工作表2" sheetId="2" r:id="rId1"/>
    <sheet name="成員名單" sheetId="3" r:id="rId2"/>
    <sheet name="工作表1" sheetId="4" r:id="rId3"/>
    <sheet name="成員名單 (2)" sheetId="5" r:id="rId4"/>
  </sheets>
  <definedNames>
    <definedName name="_xlnm.Print_Titles" localSheetId="0">工作表2!$1:$4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" i="2" l="1"/>
  <c r="L35" i="2"/>
  <c r="M35" i="2"/>
  <c r="N35" i="2"/>
  <c r="O35" i="2"/>
  <c r="J35" i="2"/>
  <c r="I35" i="2" l="1"/>
  <c r="AC2" i="5"/>
  <c r="AC3" i="5"/>
  <c r="AC4" i="5"/>
  <c r="AC5" i="5"/>
  <c r="AC6" i="5"/>
  <c r="AC7" i="5"/>
  <c r="AC8" i="5"/>
  <c r="AC9" i="5"/>
  <c r="AC1" i="5"/>
  <c r="Z2" i="5"/>
  <c r="Z3" i="5"/>
  <c r="Z4" i="5"/>
  <c r="Z5" i="5"/>
  <c r="Z6" i="5"/>
  <c r="Z1" i="5"/>
  <c r="W2" i="5"/>
  <c r="W3" i="5"/>
  <c r="W4" i="5"/>
  <c r="W5" i="5"/>
  <c r="W6" i="5"/>
  <c r="W7" i="5"/>
  <c r="W1" i="5"/>
  <c r="T2" i="5"/>
  <c r="T3" i="5"/>
  <c r="T4" i="5"/>
  <c r="T5" i="5"/>
  <c r="T6" i="5"/>
  <c r="T1" i="5"/>
  <c r="Q2" i="5"/>
  <c r="Q3" i="5"/>
  <c r="Q4" i="5"/>
  <c r="Q5" i="5"/>
  <c r="Q1" i="5"/>
  <c r="N2" i="5"/>
  <c r="N3" i="5"/>
  <c r="N4" i="5"/>
  <c r="N5" i="5"/>
  <c r="N6" i="5"/>
  <c r="N7" i="5"/>
  <c r="N8" i="5"/>
  <c r="N9" i="5"/>
  <c r="N1" i="5"/>
  <c r="K2" i="5"/>
  <c r="K3" i="5"/>
  <c r="K4" i="5"/>
  <c r="K5" i="5"/>
  <c r="K6" i="5"/>
  <c r="K1" i="5"/>
  <c r="H2" i="5"/>
  <c r="H3" i="5"/>
  <c r="H4" i="5"/>
  <c r="H1" i="5"/>
  <c r="E2" i="5"/>
  <c r="E3" i="5"/>
  <c r="E4" i="5"/>
  <c r="E5" i="5"/>
  <c r="E6" i="5"/>
  <c r="E7" i="5"/>
  <c r="E8" i="5"/>
  <c r="E1" i="5"/>
  <c r="AA2" i="5"/>
  <c r="X2" i="5"/>
  <c r="U2" i="5"/>
  <c r="R2" i="5"/>
  <c r="O2" i="5"/>
  <c r="L2" i="5"/>
  <c r="F2" i="5"/>
  <c r="C2" i="5"/>
  <c r="I2" i="5"/>
</calcChain>
</file>

<file path=xl/sharedStrings.xml><?xml version="1.0" encoding="utf-8"?>
<sst xmlns="http://schemas.openxmlformats.org/spreadsheetml/2006/main" count="319" uniqueCount="166">
  <si>
    <t>申請單位</t>
    <phoneticPr fontId="1" type="noConversion"/>
  </si>
  <si>
    <t>教師名稱</t>
    <phoneticPr fontId="1" type="noConversion"/>
  </si>
  <si>
    <t>經費</t>
    <phoneticPr fontId="1" type="noConversion"/>
  </si>
  <si>
    <t>總金額</t>
    <phoneticPr fontId="1" type="noConversion"/>
  </si>
  <si>
    <t>項次</t>
    <phoneticPr fontId="1" type="noConversion"/>
  </si>
  <si>
    <t>膳食費</t>
    <phoneticPr fontId="1" type="noConversion"/>
  </si>
  <si>
    <t>蘇木川</t>
    <phoneticPr fontId="1" type="noConversion"/>
  </si>
  <si>
    <t>王惠民</t>
    <phoneticPr fontId="1" type="noConversion"/>
  </si>
  <si>
    <t>許佩玲</t>
    <phoneticPr fontId="1" type="noConversion"/>
  </si>
  <si>
    <t>董慧香</t>
    <phoneticPr fontId="1" type="noConversion"/>
  </si>
  <si>
    <t>陳麗玲</t>
    <phoneticPr fontId="1" type="noConversion"/>
  </si>
  <si>
    <t>陳韋達</t>
    <phoneticPr fontId="1" type="noConversion"/>
  </si>
  <si>
    <t>朱玉鳳</t>
    <phoneticPr fontId="1" type="noConversion"/>
  </si>
  <si>
    <t>閆嬰紅</t>
    <phoneticPr fontId="1" type="noConversion"/>
  </si>
  <si>
    <t>吳槐桂</t>
    <phoneticPr fontId="1" type="noConversion"/>
  </si>
  <si>
    <t>許書務</t>
    <phoneticPr fontId="1" type="noConversion"/>
  </si>
  <si>
    <t>榮頌德</t>
    <phoneticPr fontId="1" type="noConversion"/>
  </si>
  <si>
    <t>張玉梅</t>
    <phoneticPr fontId="1" type="noConversion"/>
  </si>
  <si>
    <t>許麗齡</t>
    <phoneticPr fontId="1" type="noConversion"/>
  </si>
  <si>
    <t>江倫志</t>
    <phoneticPr fontId="1" type="noConversion"/>
  </si>
  <si>
    <t>王冠今</t>
    <phoneticPr fontId="1" type="noConversion"/>
  </si>
  <si>
    <t>林玉萍</t>
    <phoneticPr fontId="1" type="noConversion"/>
  </si>
  <si>
    <t>吳孟凌</t>
    <phoneticPr fontId="1" type="noConversion"/>
  </si>
  <si>
    <t>曾建寧</t>
    <phoneticPr fontId="1" type="noConversion"/>
  </si>
  <si>
    <t>彭剛毅</t>
    <phoneticPr fontId="1" type="noConversion"/>
  </si>
  <si>
    <t>白宗仁</t>
    <phoneticPr fontId="1" type="noConversion"/>
  </si>
  <si>
    <t>高繼徽</t>
    <phoneticPr fontId="1" type="noConversion"/>
  </si>
  <si>
    <t>邱龍昌</t>
    <phoneticPr fontId="1" type="noConversion"/>
  </si>
  <si>
    <t>王志仁</t>
    <phoneticPr fontId="1" type="noConversion"/>
  </si>
  <si>
    <t>姜彥竹</t>
    <phoneticPr fontId="1" type="noConversion"/>
  </si>
  <si>
    <t>林演慶</t>
    <phoneticPr fontId="1" type="noConversion"/>
  </si>
  <si>
    <t>邱雲堯</t>
    <phoneticPr fontId="1" type="noConversion"/>
  </si>
  <si>
    <t>交通費</t>
    <phoneticPr fontId="1" type="noConversion"/>
  </si>
  <si>
    <t>許佩玲</t>
    <phoneticPr fontId="1" type="noConversion"/>
  </si>
  <si>
    <t>林致祥</t>
    <phoneticPr fontId="1" type="noConversion"/>
  </si>
  <si>
    <t>黃芬芬</t>
    <phoneticPr fontId="1" type="noConversion"/>
  </si>
  <si>
    <t>黃敏亮</t>
    <phoneticPr fontId="1" type="noConversion"/>
  </si>
  <si>
    <t>廖又生</t>
    <phoneticPr fontId="1" type="noConversion"/>
  </si>
  <si>
    <t>侯正裕</t>
    <phoneticPr fontId="1" type="noConversion"/>
  </si>
  <si>
    <t>潘毅鈞</t>
    <phoneticPr fontId="1" type="noConversion"/>
  </si>
  <si>
    <t>袁國榮</t>
    <phoneticPr fontId="1" type="noConversion"/>
  </si>
  <si>
    <t>劉家駒</t>
    <phoneticPr fontId="1" type="noConversion"/>
  </si>
  <si>
    <t>張燕勤</t>
    <phoneticPr fontId="1" type="noConversion"/>
  </si>
  <si>
    <t>閆嬰紅</t>
    <phoneticPr fontId="1" type="noConversion"/>
  </si>
  <si>
    <t>王志仁</t>
    <phoneticPr fontId="1" type="noConversion"/>
  </si>
  <si>
    <t>林尚明</t>
    <phoneticPr fontId="1" type="noConversion"/>
  </si>
  <si>
    <t>葉乙璇</t>
    <phoneticPr fontId="1" type="noConversion"/>
  </si>
  <si>
    <t>陳保川</t>
    <phoneticPr fontId="1" type="noConversion"/>
  </si>
  <si>
    <t>林照峰</t>
    <phoneticPr fontId="1" type="noConversion"/>
  </si>
  <si>
    <t>林智莉</t>
    <phoneticPr fontId="1" type="noConversion"/>
  </si>
  <si>
    <t>許佩玲</t>
    <phoneticPr fontId="1" type="noConversion"/>
  </si>
  <si>
    <t>王志仁</t>
    <phoneticPr fontId="1" type="noConversion"/>
  </si>
  <si>
    <t>嚴建國</t>
    <phoneticPr fontId="1" type="noConversion"/>
  </si>
  <si>
    <t>簡如君</t>
    <phoneticPr fontId="1" type="noConversion"/>
  </si>
  <si>
    <t>朱玉鳳</t>
    <phoneticPr fontId="1" type="noConversion"/>
  </si>
  <si>
    <t>閆嬰紅</t>
    <phoneticPr fontId="1" type="noConversion"/>
  </si>
  <si>
    <t>李秀麗</t>
    <phoneticPr fontId="1" type="noConversion"/>
  </si>
  <si>
    <t>林致祥</t>
  </si>
  <si>
    <t>林致祥</t>
    <phoneticPr fontId="1" type="noConversion"/>
  </si>
  <si>
    <t>謝昇達</t>
    <phoneticPr fontId="1" type="noConversion"/>
  </si>
  <si>
    <t>蘇木川</t>
    <phoneticPr fontId="1" type="noConversion"/>
  </si>
  <si>
    <t>黃芬芬</t>
    <phoneticPr fontId="1" type="noConversion"/>
  </si>
  <si>
    <t>林照峰</t>
    <phoneticPr fontId="1" type="noConversion"/>
  </si>
  <si>
    <t>閆嬰紅</t>
  </si>
  <si>
    <t>閆嬰紅</t>
    <phoneticPr fontId="1" type="noConversion"/>
  </si>
  <si>
    <t>許佩玲</t>
  </si>
  <si>
    <t>許佩玲</t>
    <phoneticPr fontId="1" type="noConversion"/>
  </si>
  <si>
    <t>黃寬裕</t>
    <phoneticPr fontId="1" type="noConversion"/>
  </si>
  <si>
    <t>高繼徽</t>
    <phoneticPr fontId="1" type="noConversion"/>
  </si>
  <si>
    <t>張玉梅</t>
    <phoneticPr fontId="1" type="noConversion"/>
  </si>
  <si>
    <t>朱玉鳳</t>
  </si>
  <si>
    <t>王志仁</t>
  </si>
  <si>
    <t>扣除</t>
    <phoneticPr fontId="1" type="noConversion"/>
  </si>
  <si>
    <t>約減少</t>
    <phoneticPr fontId="1" type="noConversion"/>
  </si>
  <si>
    <t>成員名單</t>
    <phoneticPr fontId="1" type="noConversion"/>
  </si>
  <si>
    <t>系所</t>
    <phoneticPr fontId="1" type="noConversion"/>
  </si>
  <si>
    <t>姓名</t>
    <phoneticPr fontId="1" type="noConversion"/>
  </si>
  <si>
    <t>社群類別</t>
    <phoneticPr fontId="1" type="noConversion"/>
  </si>
  <si>
    <t>技術報告
升能升等</t>
    <phoneticPr fontId="1" type="noConversion"/>
  </si>
  <si>
    <t>教學成果
增能升等</t>
    <phoneticPr fontId="1" type="noConversion"/>
  </si>
  <si>
    <t>教學著作
蓄能升等</t>
    <phoneticPr fontId="1" type="noConversion"/>
  </si>
  <si>
    <t>教學技巧
推廣跨域</t>
    <phoneticPr fontId="1" type="noConversion"/>
  </si>
  <si>
    <t>申請活動</t>
    <phoneticPr fontId="1" type="noConversion"/>
  </si>
  <si>
    <t>諮詢費</t>
    <phoneticPr fontId="1" type="noConversion"/>
  </si>
  <si>
    <t>講座費</t>
    <phoneticPr fontId="1" type="noConversion"/>
  </si>
  <si>
    <t>材料費</t>
    <phoneticPr fontId="1" type="noConversion"/>
  </si>
  <si>
    <t>印刷費</t>
    <phoneticPr fontId="1" type="noConversion"/>
  </si>
  <si>
    <t>合計</t>
    <phoneticPr fontId="1" type="noConversion"/>
  </si>
  <si>
    <t>資訊管理系</t>
    <phoneticPr fontId="1" type="noConversion"/>
  </si>
  <si>
    <t>蔡文隆</t>
    <phoneticPr fontId="1" type="noConversion"/>
  </si>
  <si>
    <t>資訊管理系</t>
    <phoneticPr fontId="1" type="noConversion"/>
  </si>
  <si>
    <t>賴鍵元</t>
    <phoneticPr fontId="1" type="noConversion"/>
  </si>
  <si>
    <t>黃正達</t>
    <phoneticPr fontId="1" type="noConversion"/>
  </si>
  <si>
    <t>邱天嵩</t>
    <phoneticPr fontId="1" type="noConversion"/>
  </si>
  <si>
    <t>醫務管理系</t>
    <phoneticPr fontId="1" type="noConversion"/>
  </si>
  <si>
    <t>廖又生</t>
    <phoneticPr fontId="1" type="noConversion"/>
  </si>
  <si>
    <t>洪維強</t>
    <phoneticPr fontId="1" type="noConversion"/>
  </si>
  <si>
    <t>工業管理系</t>
    <phoneticPr fontId="1" type="noConversion"/>
  </si>
  <si>
    <t>通識教育中心</t>
    <phoneticPr fontId="1" type="noConversion"/>
  </si>
  <si>
    <t>黃敏亮</t>
    <phoneticPr fontId="1" type="noConversion"/>
  </si>
  <si>
    <t>王丁林</t>
    <phoneticPr fontId="1" type="noConversion"/>
  </si>
  <si>
    <t>護理系</t>
    <phoneticPr fontId="1" type="noConversion"/>
  </si>
  <si>
    <t>行銷系</t>
    <phoneticPr fontId="1" type="noConversion"/>
  </si>
  <si>
    <t>張燕勤</t>
    <phoneticPr fontId="1" type="noConversion"/>
  </si>
  <si>
    <t>黃斐慧</t>
    <phoneticPr fontId="1" type="noConversion"/>
  </si>
  <si>
    <t>吳孟凌</t>
    <phoneticPr fontId="1" type="noConversion"/>
  </si>
  <si>
    <t>林玉萍</t>
    <phoneticPr fontId="1" type="noConversion"/>
  </si>
  <si>
    <t>材纖系</t>
    <phoneticPr fontId="1" type="noConversion"/>
  </si>
  <si>
    <t>徐秋宜</t>
    <phoneticPr fontId="1" type="noConversion"/>
  </si>
  <si>
    <t>高榮美</t>
    <phoneticPr fontId="1" type="noConversion"/>
  </si>
  <si>
    <t>賴文魁</t>
    <phoneticPr fontId="1" type="noConversion"/>
  </si>
  <si>
    <t>張于敏</t>
    <phoneticPr fontId="1" type="noConversion"/>
  </si>
  <si>
    <t>工商業設計系</t>
    <phoneticPr fontId="1" type="noConversion"/>
  </si>
  <si>
    <t>蘇木川</t>
    <phoneticPr fontId="1" type="noConversion"/>
  </si>
  <si>
    <t>高繼徽</t>
    <phoneticPr fontId="1" type="noConversion"/>
  </si>
  <si>
    <t>王志仁</t>
    <phoneticPr fontId="1" type="noConversion"/>
  </si>
  <si>
    <t>邱龍昌</t>
    <phoneticPr fontId="1" type="noConversion"/>
  </si>
  <si>
    <t>電子工程系</t>
    <phoneticPr fontId="1" type="noConversion"/>
  </si>
  <si>
    <t>陳韋達</t>
    <phoneticPr fontId="1" type="noConversion"/>
  </si>
  <si>
    <t>李建南</t>
    <phoneticPr fontId="1" type="noConversion"/>
  </si>
  <si>
    <t>電機工程系</t>
    <phoneticPr fontId="1" type="noConversion"/>
  </si>
  <si>
    <t>朱玉鳳</t>
    <phoneticPr fontId="1" type="noConversion"/>
  </si>
  <si>
    <t>董慧香</t>
    <phoneticPr fontId="1" type="noConversion"/>
  </si>
  <si>
    <t>V</t>
    <phoneticPr fontId="1" type="noConversion"/>
  </si>
  <si>
    <t>校外</t>
    <phoneticPr fontId="1" type="noConversion"/>
  </si>
  <si>
    <t>半天</t>
    <phoneticPr fontId="1" type="noConversion"/>
  </si>
  <si>
    <t>校內</t>
    <phoneticPr fontId="1" type="noConversion"/>
  </si>
  <si>
    <t>全天</t>
    <phoneticPr fontId="1" type="noConversion"/>
  </si>
  <si>
    <t>活動類型</t>
    <phoneticPr fontId="1" type="noConversion"/>
  </si>
  <si>
    <t>產學合作
發展跨域</t>
    <phoneticPr fontId="1" type="noConversion"/>
  </si>
  <si>
    <t>分類</t>
    <phoneticPr fontId="1" type="noConversion"/>
  </si>
  <si>
    <t>時數</t>
    <phoneticPr fontId="1" type="noConversion"/>
  </si>
  <si>
    <t>護理系</t>
    <phoneticPr fontId="1" type="noConversion"/>
  </si>
  <si>
    <t>張玉梅</t>
    <phoneticPr fontId="1" type="noConversion"/>
  </si>
  <si>
    <t>許麗齡</t>
    <phoneticPr fontId="1" type="noConversion"/>
  </si>
  <si>
    <t>教學著作
蓄能升等</t>
    <phoneticPr fontId="1" type="noConversion"/>
  </si>
  <si>
    <t>V</t>
    <phoneticPr fontId="1" type="noConversion"/>
  </si>
  <si>
    <t>江倫志</t>
    <phoneticPr fontId="1" type="noConversion"/>
  </si>
  <si>
    <t>校內</t>
    <phoneticPr fontId="1" type="noConversion"/>
  </si>
  <si>
    <t>全天</t>
    <phoneticPr fontId="1" type="noConversion"/>
  </si>
  <si>
    <t>曾建寧</t>
    <phoneticPr fontId="1" type="noConversion"/>
  </si>
  <si>
    <t>校外</t>
    <phoneticPr fontId="1" type="noConversion"/>
  </si>
  <si>
    <t>半天</t>
    <phoneticPr fontId="1" type="noConversion"/>
  </si>
  <si>
    <t>材纖系</t>
    <phoneticPr fontId="1" type="noConversion"/>
  </si>
  <si>
    <t>嚴建國</t>
    <phoneticPr fontId="1" type="noConversion"/>
  </si>
  <si>
    <t>林尚明</t>
    <phoneticPr fontId="1" type="noConversion"/>
  </si>
  <si>
    <t>技術報告
升能升等</t>
    <phoneticPr fontId="1" type="noConversion"/>
  </si>
  <si>
    <t>潘毅鈞</t>
    <phoneticPr fontId="1" type="noConversion"/>
  </si>
  <si>
    <t>袁泠</t>
    <phoneticPr fontId="1" type="noConversion"/>
  </si>
  <si>
    <t>工商業設計系</t>
    <phoneticPr fontId="1" type="noConversion"/>
  </si>
  <si>
    <t>閆嬰紅</t>
    <phoneticPr fontId="1" type="noConversion"/>
  </si>
  <si>
    <t>通識教育中心</t>
    <phoneticPr fontId="1" type="noConversion"/>
  </si>
  <si>
    <t>許佩玲</t>
    <phoneticPr fontId="1" type="noConversion"/>
  </si>
  <si>
    <t>產學合作
發展跨域</t>
    <phoneticPr fontId="1" type="noConversion"/>
  </si>
  <si>
    <t>資訊管理系</t>
    <phoneticPr fontId="1" type="noConversion"/>
  </si>
  <si>
    <t>葉乙璇</t>
    <phoneticPr fontId="1" type="noConversion"/>
  </si>
  <si>
    <t>曾淑娟</t>
    <phoneticPr fontId="1" type="noConversion"/>
  </si>
  <si>
    <t>姜彥竹</t>
    <phoneticPr fontId="1" type="noConversion"/>
  </si>
  <si>
    <t>白宗仁</t>
    <phoneticPr fontId="1" type="noConversion"/>
  </si>
  <si>
    <t>教學技巧
推廣跨域</t>
    <phoneticPr fontId="1" type="noConversion"/>
  </si>
  <si>
    <t>彭剛毅</t>
    <phoneticPr fontId="1" type="noConversion"/>
  </si>
  <si>
    <t>林演慶</t>
    <phoneticPr fontId="1" type="noConversion"/>
  </si>
  <si>
    <t>專業工作坊</t>
    <phoneticPr fontId="1" type="noConversion"/>
  </si>
  <si>
    <t>專業講座</t>
    <phoneticPr fontId="1" type="noConversion"/>
  </si>
  <si>
    <t>活動</t>
    <phoneticPr fontId="1" type="noConversion"/>
  </si>
  <si>
    <t>1061亞東改進教學(梯田育苗跨域計畫)補助經費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</si>
</sst>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4"/>
      <color theme="1"/>
      <name val="新細明體"/>
      <family val="1"/>
      <charset val="136"/>
      <scheme val="minor"/>
    </font>
    <font>
      <sz val="18"/>
      <color theme="1"/>
      <name val="新細明體"/>
      <family val="1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5"/>
  <sheetViews>
    <sheetView tabSelected="1" zoomScale="86" zoomScaleNormal="86" workbookViewId="0">
      <pane ySplit="4" topLeftCell="A5" activePane="bottomLeft" state="frozen"/>
      <selection pane="bottomLeft" activeCell="F8" sqref="F8:F10"/>
    </sheetView>
  </sheetViews>
  <sheetFormatPr defaultRowHeight="25.5" x14ac:dyDescent="0.25"/>
  <cols>
    <col min="1" max="1" width="6.5" style="2" bestFit="1" customWidth="1"/>
    <col min="2" max="2" width="16.625" style="2" bestFit="1" customWidth="1"/>
    <col min="3" max="3" width="11.375" style="2" bestFit="1" customWidth="1"/>
    <col min="4" max="4" width="16.625" style="2" bestFit="1" customWidth="1"/>
    <col min="5" max="5" width="8.875" style="2" bestFit="1" customWidth="1"/>
    <col min="6" max="6" width="11.375" style="2" bestFit="1" customWidth="1"/>
    <col min="7" max="8" width="14.375" style="2" bestFit="1" customWidth="1"/>
    <col min="9" max="9" width="9.25" style="2" bestFit="1" customWidth="1"/>
    <col min="10" max="10" width="8.875" bestFit="1" customWidth="1"/>
    <col min="11" max="11" width="9.25" bestFit="1" customWidth="1"/>
    <col min="12" max="12" width="8.875" bestFit="1" customWidth="1"/>
    <col min="13" max="13" width="9.25" bestFit="1" customWidth="1"/>
    <col min="14" max="15" width="8.875" bestFit="1" customWidth="1"/>
    <col min="16" max="17" width="6.5" bestFit="1" customWidth="1"/>
  </cols>
  <sheetData>
    <row r="1" spans="1:17" ht="32.25" x14ac:dyDescent="0.25">
      <c r="A1" s="5" t="s">
        <v>165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7" ht="19.5" x14ac:dyDescent="0.25">
      <c r="A2" s="6" t="s">
        <v>4</v>
      </c>
      <c r="B2" s="6" t="s">
        <v>0</v>
      </c>
      <c r="C2" s="6" t="s">
        <v>1</v>
      </c>
      <c r="D2" s="6" t="s">
        <v>74</v>
      </c>
      <c r="E2" s="6"/>
      <c r="F2" s="6" t="s">
        <v>77</v>
      </c>
      <c r="G2" s="7" t="s">
        <v>82</v>
      </c>
      <c r="H2" s="7"/>
      <c r="I2" s="6" t="s">
        <v>2</v>
      </c>
      <c r="J2" s="6"/>
      <c r="K2" s="6"/>
      <c r="L2" s="6"/>
      <c r="M2" s="6"/>
      <c r="N2" s="6"/>
      <c r="O2" s="6"/>
      <c r="P2" s="6" t="s">
        <v>128</v>
      </c>
      <c r="Q2" s="6"/>
    </row>
    <row r="3" spans="1:17" ht="16.5" x14ac:dyDescent="0.25">
      <c r="A3" s="6"/>
      <c r="B3" s="6"/>
      <c r="C3" s="6"/>
      <c r="D3" s="6"/>
      <c r="E3" s="6"/>
      <c r="F3" s="6"/>
      <c r="G3" s="7"/>
      <c r="H3" s="7"/>
      <c r="I3" s="6" t="s">
        <v>3</v>
      </c>
      <c r="J3" s="6" t="s">
        <v>83</v>
      </c>
      <c r="K3" s="6" t="s">
        <v>85</v>
      </c>
      <c r="L3" s="6" t="s">
        <v>5</v>
      </c>
      <c r="M3" s="6" t="s">
        <v>86</v>
      </c>
      <c r="N3" s="6" t="s">
        <v>84</v>
      </c>
      <c r="O3" s="6" t="s">
        <v>32</v>
      </c>
      <c r="P3" s="15" t="s">
        <v>130</v>
      </c>
      <c r="Q3" s="15" t="s">
        <v>131</v>
      </c>
    </row>
    <row r="4" spans="1:17" s="4" customFormat="1" ht="31.5" customHeight="1" x14ac:dyDescent="0.25">
      <c r="A4" s="6"/>
      <c r="B4" s="6"/>
      <c r="C4" s="6"/>
      <c r="D4" s="9" t="s">
        <v>75</v>
      </c>
      <c r="E4" s="9" t="s">
        <v>76</v>
      </c>
      <c r="F4" s="6"/>
      <c r="G4" s="10" t="s">
        <v>162</v>
      </c>
      <c r="H4" s="10" t="s">
        <v>163</v>
      </c>
      <c r="I4" s="6"/>
      <c r="J4" s="6"/>
      <c r="K4" s="6"/>
      <c r="L4" s="6"/>
      <c r="M4" s="6"/>
      <c r="N4" s="6"/>
      <c r="O4" s="6"/>
      <c r="P4" s="16"/>
      <c r="Q4" s="16"/>
    </row>
    <row r="5" spans="1:17" ht="19.5" x14ac:dyDescent="0.25">
      <c r="A5" s="17">
        <v>1</v>
      </c>
      <c r="B5" s="17" t="s">
        <v>88</v>
      </c>
      <c r="C5" s="17" t="s">
        <v>89</v>
      </c>
      <c r="D5" s="17" t="s">
        <v>90</v>
      </c>
      <c r="E5" s="17" t="s">
        <v>91</v>
      </c>
      <c r="F5" s="18" t="s">
        <v>129</v>
      </c>
      <c r="G5" s="19"/>
      <c r="H5" s="19" t="s">
        <v>123</v>
      </c>
      <c r="I5" s="20">
        <v>88780</v>
      </c>
      <c r="J5" s="20">
        <v>8000</v>
      </c>
      <c r="K5" s="20">
        <v>24000</v>
      </c>
      <c r="L5" s="21">
        <v>1280</v>
      </c>
      <c r="M5" s="21">
        <v>24000</v>
      </c>
      <c r="N5" s="21"/>
      <c r="O5" s="21"/>
      <c r="P5" s="17" t="s">
        <v>164</v>
      </c>
      <c r="Q5" s="17"/>
    </row>
    <row r="6" spans="1:17" ht="19.5" x14ac:dyDescent="0.25">
      <c r="A6" s="19"/>
      <c r="B6" s="19"/>
      <c r="C6" s="19"/>
      <c r="D6" s="17" t="s">
        <v>90</v>
      </c>
      <c r="E6" s="17" t="s">
        <v>92</v>
      </c>
      <c r="F6" s="19"/>
      <c r="G6" s="19"/>
      <c r="H6" s="19"/>
      <c r="I6" s="20"/>
      <c r="J6" s="20"/>
      <c r="K6" s="20"/>
      <c r="L6" s="21"/>
      <c r="M6" s="21"/>
      <c r="N6" s="21"/>
      <c r="O6" s="21"/>
      <c r="P6" s="17" t="s">
        <v>126</v>
      </c>
      <c r="Q6" s="17" t="s">
        <v>127</v>
      </c>
    </row>
    <row r="7" spans="1:17" ht="19.5" x14ac:dyDescent="0.25">
      <c r="A7" s="19"/>
      <c r="B7" s="19"/>
      <c r="C7" s="19"/>
      <c r="D7" s="17" t="s">
        <v>90</v>
      </c>
      <c r="E7" s="17" t="s">
        <v>93</v>
      </c>
      <c r="F7" s="19"/>
      <c r="G7" s="19"/>
      <c r="H7" s="19"/>
      <c r="I7" s="20"/>
      <c r="J7" s="20"/>
      <c r="K7" s="20"/>
      <c r="L7" s="21">
        <v>3200</v>
      </c>
      <c r="M7" s="21">
        <v>16000</v>
      </c>
      <c r="N7" s="21">
        <v>4800</v>
      </c>
      <c r="O7" s="21">
        <v>7500</v>
      </c>
      <c r="P7" s="17" t="s">
        <v>124</v>
      </c>
      <c r="Q7" s="17" t="s">
        <v>125</v>
      </c>
    </row>
    <row r="8" spans="1:17" ht="19.5" x14ac:dyDescent="0.25">
      <c r="A8" s="8">
        <v>2</v>
      </c>
      <c r="B8" s="8" t="s">
        <v>94</v>
      </c>
      <c r="C8" s="8" t="s">
        <v>95</v>
      </c>
      <c r="D8" s="8" t="s">
        <v>90</v>
      </c>
      <c r="E8" s="8" t="s">
        <v>96</v>
      </c>
      <c r="F8" s="7" t="s">
        <v>80</v>
      </c>
      <c r="G8" s="6"/>
      <c r="H8" s="6" t="s">
        <v>123</v>
      </c>
      <c r="I8" s="11">
        <v>91280</v>
      </c>
      <c r="J8" s="11">
        <v>8000</v>
      </c>
      <c r="K8" s="11">
        <v>24000</v>
      </c>
      <c r="L8" s="12">
        <v>1280</v>
      </c>
      <c r="M8" s="12">
        <v>24000</v>
      </c>
      <c r="N8" s="12"/>
      <c r="O8" s="12"/>
      <c r="P8" s="8" t="s">
        <v>164</v>
      </c>
      <c r="Q8" s="8"/>
    </row>
    <row r="9" spans="1:17" ht="19.5" x14ac:dyDescent="0.25">
      <c r="A9" s="6"/>
      <c r="B9" s="6"/>
      <c r="C9" s="6"/>
      <c r="D9" s="8" t="s">
        <v>97</v>
      </c>
      <c r="E9" s="8" t="s">
        <v>99</v>
      </c>
      <c r="F9" s="6"/>
      <c r="G9" s="6"/>
      <c r="H9" s="6"/>
      <c r="I9" s="11"/>
      <c r="J9" s="11"/>
      <c r="K9" s="11"/>
      <c r="L9" s="12"/>
      <c r="M9" s="12"/>
      <c r="N9" s="12"/>
      <c r="O9" s="12"/>
      <c r="P9" s="8" t="s">
        <v>126</v>
      </c>
      <c r="Q9" s="8" t="s">
        <v>127</v>
      </c>
    </row>
    <row r="10" spans="1:17" ht="19.5" x14ac:dyDescent="0.25">
      <c r="A10" s="6"/>
      <c r="B10" s="6"/>
      <c r="C10" s="6"/>
      <c r="D10" s="8" t="s">
        <v>98</v>
      </c>
      <c r="E10" s="8" t="s">
        <v>100</v>
      </c>
      <c r="F10" s="6"/>
      <c r="G10" s="6"/>
      <c r="H10" s="6"/>
      <c r="I10" s="11"/>
      <c r="J10" s="11"/>
      <c r="K10" s="11"/>
      <c r="L10" s="12">
        <v>3200</v>
      </c>
      <c r="M10" s="12">
        <v>16000</v>
      </c>
      <c r="N10" s="12">
        <v>4800</v>
      </c>
      <c r="O10" s="12">
        <v>10000</v>
      </c>
      <c r="P10" s="8" t="s">
        <v>124</v>
      </c>
      <c r="Q10" s="8" t="s">
        <v>125</v>
      </c>
    </row>
    <row r="11" spans="1:17" ht="19.5" customHeight="1" x14ac:dyDescent="0.25">
      <c r="A11" s="17">
        <v>3</v>
      </c>
      <c r="B11" s="17" t="s">
        <v>132</v>
      </c>
      <c r="C11" s="17" t="s">
        <v>133</v>
      </c>
      <c r="D11" s="17" t="s">
        <v>132</v>
      </c>
      <c r="E11" s="17" t="s">
        <v>134</v>
      </c>
      <c r="F11" s="18" t="s">
        <v>135</v>
      </c>
      <c r="G11" s="19"/>
      <c r="H11" s="19" t="s">
        <v>136</v>
      </c>
      <c r="I11" s="20">
        <v>91280</v>
      </c>
      <c r="J11" s="20">
        <v>8000</v>
      </c>
      <c r="K11" s="20">
        <v>24000</v>
      </c>
      <c r="L11" s="21">
        <v>1280</v>
      </c>
      <c r="M11" s="21">
        <v>24000</v>
      </c>
      <c r="N11" s="21"/>
      <c r="O11" s="21"/>
      <c r="P11" s="17" t="s">
        <v>164</v>
      </c>
      <c r="Q11" s="17"/>
    </row>
    <row r="12" spans="1:17" ht="19.5" x14ac:dyDescent="0.25">
      <c r="A12" s="19"/>
      <c r="B12" s="19"/>
      <c r="C12" s="19"/>
      <c r="D12" s="17" t="s">
        <v>132</v>
      </c>
      <c r="E12" s="17" t="s">
        <v>137</v>
      </c>
      <c r="F12" s="19"/>
      <c r="G12" s="19"/>
      <c r="H12" s="19"/>
      <c r="I12" s="20"/>
      <c r="J12" s="20"/>
      <c r="K12" s="20"/>
      <c r="L12" s="21"/>
      <c r="M12" s="21"/>
      <c r="N12" s="21"/>
      <c r="O12" s="21"/>
      <c r="P12" s="17" t="s">
        <v>138</v>
      </c>
      <c r="Q12" s="17" t="s">
        <v>139</v>
      </c>
    </row>
    <row r="13" spans="1:17" ht="19.5" x14ac:dyDescent="0.25">
      <c r="A13" s="19"/>
      <c r="B13" s="19"/>
      <c r="C13" s="19"/>
      <c r="D13" s="17" t="s">
        <v>132</v>
      </c>
      <c r="E13" s="17" t="s">
        <v>140</v>
      </c>
      <c r="F13" s="19"/>
      <c r="G13" s="19"/>
      <c r="H13" s="19"/>
      <c r="I13" s="20"/>
      <c r="J13" s="20"/>
      <c r="K13" s="20"/>
      <c r="L13" s="21">
        <v>3200</v>
      </c>
      <c r="M13" s="21">
        <v>16000</v>
      </c>
      <c r="N13" s="21">
        <v>4800</v>
      </c>
      <c r="O13" s="21">
        <v>10000</v>
      </c>
      <c r="P13" s="17" t="s">
        <v>141</v>
      </c>
      <c r="Q13" s="17" t="s">
        <v>142</v>
      </c>
    </row>
    <row r="14" spans="1:17" ht="19.5" x14ac:dyDescent="0.25">
      <c r="A14" s="8">
        <v>4</v>
      </c>
      <c r="B14" s="8" t="s">
        <v>102</v>
      </c>
      <c r="C14" s="8" t="s">
        <v>103</v>
      </c>
      <c r="D14" s="8" t="s">
        <v>102</v>
      </c>
      <c r="E14" s="8" t="s">
        <v>104</v>
      </c>
      <c r="F14" s="7" t="s">
        <v>79</v>
      </c>
      <c r="G14" s="6" t="s">
        <v>123</v>
      </c>
      <c r="H14" s="6"/>
      <c r="I14" s="11">
        <v>86080</v>
      </c>
      <c r="J14" s="11">
        <v>8000</v>
      </c>
      <c r="K14" s="11">
        <v>24000</v>
      </c>
      <c r="L14" s="12">
        <v>1280</v>
      </c>
      <c r="M14" s="12">
        <v>24000</v>
      </c>
      <c r="N14" s="12"/>
      <c r="O14" s="13"/>
      <c r="P14" s="8" t="s">
        <v>164</v>
      </c>
      <c r="Q14" s="8"/>
    </row>
    <row r="15" spans="1:17" ht="19.5" x14ac:dyDescent="0.25">
      <c r="A15" s="6"/>
      <c r="B15" s="6"/>
      <c r="C15" s="6"/>
      <c r="D15" s="8" t="s">
        <v>101</v>
      </c>
      <c r="E15" s="8" t="s">
        <v>105</v>
      </c>
      <c r="F15" s="6"/>
      <c r="G15" s="6"/>
      <c r="H15" s="6"/>
      <c r="I15" s="11"/>
      <c r="J15" s="11"/>
      <c r="K15" s="11"/>
      <c r="L15" s="12">
        <v>8000</v>
      </c>
      <c r="M15" s="12">
        <v>16000</v>
      </c>
      <c r="N15" s="12">
        <v>4800</v>
      </c>
      <c r="O15" s="13"/>
      <c r="P15" s="8" t="s">
        <v>126</v>
      </c>
      <c r="Q15" s="8" t="s">
        <v>127</v>
      </c>
    </row>
    <row r="16" spans="1:17" ht="19.5" x14ac:dyDescent="0.25">
      <c r="A16" s="6"/>
      <c r="B16" s="6"/>
      <c r="C16" s="6"/>
      <c r="D16" s="8" t="s">
        <v>101</v>
      </c>
      <c r="E16" s="8" t="s">
        <v>106</v>
      </c>
      <c r="F16" s="6"/>
      <c r="G16" s="6"/>
      <c r="H16" s="6"/>
      <c r="I16" s="11"/>
      <c r="J16" s="11"/>
      <c r="K16" s="11"/>
      <c r="L16" s="8"/>
      <c r="M16" s="8"/>
      <c r="N16" s="12"/>
      <c r="O16" s="13"/>
      <c r="P16" s="8" t="s">
        <v>124</v>
      </c>
      <c r="Q16" s="8" t="s">
        <v>125</v>
      </c>
    </row>
    <row r="17" spans="1:17" ht="19.5" customHeight="1" x14ac:dyDescent="0.25">
      <c r="A17" s="17">
        <v>5</v>
      </c>
      <c r="B17" s="17" t="s">
        <v>143</v>
      </c>
      <c r="C17" s="17" t="s">
        <v>144</v>
      </c>
      <c r="D17" s="17" t="s">
        <v>143</v>
      </c>
      <c r="E17" s="17" t="s">
        <v>145</v>
      </c>
      <c r="F17" s="18" t="s">
        <v>146</v>
      </c>
      <c r="G17" s="19"/>
      <c r="H17" s="19" t="s">
        <v>136</v>
      </c>
      <c r="I17" s="20">
        <v>81280</v>
      </c>
      <c r="J17" s="20">
        <v>8000</v>
      </c>
      <c r="K17" s="20">
        <v>24000</v>
      </c>
      <c r="L17" s="21">
        <v>1280</v>
      </c>
      <c r="M17" s="21">
        <v>24000</v>
      </c>
      <c r="N17" s="21"/>
      <c r="O17" s="21"/>
      <c r="P17" s="17" t="s">
        <v>164</v>
      </c>
      <c r="Q17" s="17"/>
    </row>
    <row r="18" spans="1:17" ht="19.5" x14ac:dyDescent="0.25">
      <c r="A18" s="19"/>
      <c r="B18" s="19"/>
      <c r="C18" s="19"/>
      <c r="D18" s="17" t="s">
        <v>143</v>
      </c>
      <c r="E18" s="17" t="s">
        <v>147</v>
      </c>
      <c r="F18" s="19"/>
      <c r="G18" s="19"/>
      <c r="H18" s="19"/>
      <c r="I18" s="20"/>
      <c r="J18" s="20"/>
      <c r="K18" s="20"/>
      <c r="L18" s="21"/>
      <c r="M18" s="21"/>
      <c r="N18" s="21"/>
      <c r="O18" s="21"/>
      <c r="P18" s="17" t="s">
        <v>138</v>
      </c>
      <c r="Q18" s="17" t="s">
        <v>139</v>
      </c>
    </row>
    <row r="19" spans="1:17" ht="19.5" x14ac:dyDescent="0.25">
      <c r="A19" s="19"/>
      <c r="B19" s="19"/>
      <c r="C19" s="19"/>
      <c r="D19" s="17" t="s">
        <v>143</v>
      </c>
      <c r="E19" s="17" t="s">
        <v>148</v>
      </c>
      <c r="F19" s="19"/>
      <c r="G19" s="19"/>
      <c r="H19" s="19"/>
      <c r="I19" s="20"/>
      <c r="J19" s="20"/>
      <c r="K19" s="20"/>
      <c r="L19" s="21">
        <v>3200</v>
      </c>
      <c r="M19" s="21">
        <v>16000</v>
      </c>
      <c r="N19" s="21">
        <v>4800</v>
      </c>
      <c r="O19" s="21"/>
      <c r="P19" s="17" t="s">
        <v>141</v>
      </c>
      <c r="Q19" s="17" t="s">
        <v>142</v>
      </c>
    </row>
    <row r="20" spans="1:17" ht="19.5" x14ac:dyDescent="0.25">
      <c r="A20" s="8">
        <v>6</v>
      </c>
      <c r="B20" s="8" t="s">
        <v>107</v>
      </c>
      <c r="C20" s="8" t="s">
        <v>108</v>
      </c>
      <c r="D20" s="8" t="s">
        <v>107</v>
      </c>
      <c r="E20" s="8" t="s">
        <v>109</v>
      </c>
      <c r="F20" s="7" t="s">
        <v>79</v>
      </c>
      <c r="G20" s="6"/>
      <c r="H20" s="6" t="s">
        <v>123</v>
      </c>
      <c r="I20" s="11">
        <v>81280</v>
      </c>
      <c r="J20" s="11">
        <v>8000</v>
      </c>
      <c r="K20" s="11">
        <v>24000</v>
      </c>
      <c r="L20" s="12">
        <v>1280</v>
      </c>
      <c r="M20" s="12">
        <v>24000</v>
      </c>
      <c r="N20" s="12"/>
      <c r="O20" s="13"/>
      <c r="P20" s="8" t="s">
        <v>164</v>
      </c>
      <c r="Q20" s="8"/>
    </row>
    <row r="21" spans="1:17" ht="19.5" x14ac:dyDescent="0.25">
      <c r="A21" s="6"/>
      <c r="B21" s="6"/>
      <c r="C21" s="6"/>
      <c r="D21" s="8" t="s">
        <v>107</v>
      </c>
      <c r="E21" s="8" t="s">
        <v>110</v>
      </c>
      <c r="F21" s="6"/>
      <c r="G21" s="6"/>
      <c r="H21" s="6"/>
      <c r="I21" s="11"/>
      <c r="J21" s="11"/>
      <c r="K21" s="11"/>
      <c r="L21" s="12"/>
      <c r="M21" s="12"/>
      <c r="N21" s="12"/>
      <c r="O21" s="13"/>
      <c r="P21" s="8" t="s">
        <v>126</v>
      </c>
      <c r="Q21" s="8" t="s">
        <v>127</v>
      </c>
    </row>
    <row r="22" spans="1:17" ht="19.5" x14ac:dyDescent="0.25">
      <c r="A22" s="6"/>
      <c r="B22" s="6"/>
      <c r="C22" s="6"/>
      <c r="D22" s="8" t="s">
        <v>107</v>
      </c>
      <c r="E22" s="8" t="s">
        <v>111</v>
      </c>
      <c r="F22" s="6"/>
      <c r="G22" s="6"/>
      <c r="H22" s="6"/>
      <c r="I22" s="11"/>
      <c r="J22" s="11"/>
      <c r="K22" s="11"/>
      <c r="L22" s="12">
        <v>3200</v>
      </c>
      <c r="M22" s="12">
        <v>16000</v>
      </c>
      <c r="N22" s="12">
        <v>4800</v>
      </c>
      <c r="O22" s="13"/>
      <c r="P22" s="8" t="s">
        <v>124</v>
      </c>
      <c r="Q22" s="8" t="s">
        <v>125</v>
      </c>
    </row>
    <row r="23" spans="1:17" ht="19.5" customHeight="1" x14ac:dyDescent="0.25">
      <c r="A23" s="17">
        <v>7</v>
      </c>
      <c r="B23" s="17" t="s">
        <v>149</v>
      </c>
      <c r="C23" s="17" t="s">
        <v>150</v>
      </c>
      <c r="D23" s="17" t="s">
        <v>151</v>
      </c>
      <c r="E23" s="17" t="s">
        <v>152</v>
      </c>
      <c r="F23" s="18" t="s">
        <v>153</v>
      </c>
      <c r="G23" s="19" t="s">
        <v>123</v>
      </c>
      <c r="H23" s="19" t="s">
        <v>136</v>
      </c>
      <c r="I23" s="20">
        <v>113680</v>
      </c>
      <c r="J23" s="20">
        <v>8000</v>
      </c>
      <c r="K23" s="20">
        <v>24000</v>
      </c>
      <c r="L23" s="21">
        <v>1280</v>
      </c>
      <c r="M23" s="21">
        <v>24000</v>
      </c>
      <c r="N23" s="21"/>
      <c r="O23" s="21"/>
      <c r="P23" s="17" t="s">
        <v>164</v>
      </c>
      <c r="Q23" s="17"/>
    </row>
    <row r="24" spans="1:17" ht="19.5" x14ac:dyDescent="0.25">
      <c r="A24" s="19"/>
      <c r="B24" s="19"/>
      <c r="C24" s="19"/>
      <c r="D24" s="17" t="s">
        <v>154</v>
      </c>
      <c r="E24" s="17" t="s">
        <v>155</v>
      </c>
      <c r="F24" s="19"/>
      <c r="G24" s="19"/>
      <c r="H24" s="19"/>
      <c r="I24" s="20"/>
      <c r="J24" s="20"/>
      <c r="K24" s="20"/>
      <c r="L24" s="21">
        <v>8000</v>
      </c>
      <c r="M24" s="21">
        <v>10000</v>
      </c>
      <c r="N24" s="21">
        <v>4800</v>
      </c>
      <c r="O24" s="21"/>
      <c r="P24" s="17" t="s">
        <v>138</v>
      </c>
      <c r="Q24" s="17" t="s">
        <v>139</v>
      </c>
    </row>
    <row r="25" spans="1:17" ht="19.5" x14ac:dyDescent="0.25">
      <c r="A25" s="19"/>
      <c r="B25" s="19"/>
      <c r="C25" s="19"/>
      <c r="D25" s="17" t="s">
        <v>149</v>
      </c>
      <c r="E25" s="17" t="s">
        <v>156</v>
      </c>
      <c r="F25" s="19"/>
      <c r="G25" s="19"/>
      <c r="H25" s="19"/>
      <c r="I25" s="20"/>
      <c r="J25" s="20"/>
      <c r="K25" s="20"/>
      <c r="L25" s="21">
        <v>4000</v>
      </c>
      <c r="M25" s="21">
        <v>10000</v>
      </c>
      <c r="N25" s="21">
        <v>9600</v>
      </c>
      <c r="O25" s="21">
        <v>10000</v>
      </c>
      <c r="P25" s="17" t="s">
        <v>141</v>
      </c>
      <c r="Q25" s="17" t="s">
        <v>139</v>
      </c>
    </row>
    <row r="26" spans="1:17" ht="19.5" x14ac:dyDescent="0.25">
      <c r="A26" s="8">
        <v>8</v>
      </c>
      <c r="B26" s="8" t="s">
        <v>112</v>
      </c>
      <c r="C26" s="8" t="s">
        <v>113</v>
      </c>
      <c r="D26" s="8" t="s">
        <v>112</v>
      </c>
      <c r="E26" s="8" t="s">
        <v>114</v>
      </c>
      <c r="F26" s="7" t="s">
        <v>78</v>
      </c>
      <c r="G26" s="6"/>
      <c r="H26" s="6" t="s">
        <v>123</v>
      </c>
      <c r="I26" s="11">
        <v>92880</v>
      </c>
      <c r="J26" s="11">
        <v>8000</v>
      </c>
      <c r="K26" s="11">
        <v>24000</v>
      </c>
      <c r="L26" s="12">
        <v>1280</v>
      </c>
      <c r="M26" s="12">
        <v>24000</v>
      </c>
      <c r="N26" s="12"/>
      <c r="O26" s="12"/>
      <c r="P26" s="8" t="s">
        <v>164</v>
      </c>
      <c r="Q26" s="8"/>
    </row>
    <row r="27" spans="1:17" ht="19.5" x14ac:dyDescent="0.25">
      <c r="A27" s="6"/>
      <c r="B27" s="6"/>
      <c r="C27" s="6"/>
      <c r="D27" s="8" t="s">
        <v>112</v>
      </c>
      <c r="E27" s="8" t="s">
        <v>115</v>
      </c>
      <c r="F27" s="6"/>
      <c r="G27" s="6"/>
      <c r="H27" s="6"/>
      <c r="I27" s="11"/>
      <c r="J27" s="11"/>
      <c r="K27" s="11"/>
      <c r="L27" s="12"/>
      <c r="M27" s="12"/>
      <c r="N27" s="12"/>
      <c r="O27" s="12"/>
      <c r="P27" s="8" t="s">
        <v>126</v>
      </c>
      <c r="Q27" s="8" t="s">
        <v>127</v>
      </c>
    </row>
    <row r="28" spans="1:17" ht="19.5" x14ac:dyDescent="0.25">
      <c r="A28" s="6"/>
      <c r="B28" s="6"/>
      <c r="C28" s="6"/>
      <c r="D28" s="8" t="s">
        <v>112</v>
      </c>
      <c r="E28" s="8" t="s">
        <v>116</v>
      </c>
      <c r="F28" s="6"/>
      <c r="G28" s="6"/>
      <c r="H28" s="6"/>
      <c r="I28" s="11"/>
      <c r="J28" s="11"/>
      <c r="K28" s="11"/>
      <c r="L28" s="12">
        <v>6000</v>
      </c>
      <c r="M28" s="12">
        <v>10000</v>
      </c>
      <c r="N28" s="12">
        <v>9600</v>
      </c>
      <c r="O28" s="12">
        <v>10000</v>
      </c>
      <c r="P28" s="8" t="s">
        <v>124</v>
      </c>
      <c r="Q28" s="8" t="s">
        <v>127</v>
      </c>
    </row>
    <row r="29" spans="1:17" ht="19.5" customHeight="1" x14ac:dyDescent="0.25">
      <c r="A29" s="17">
        <v>9</v>
      </c>
      <c r="B29" s="17" t="s">
        <v>149</v>
      </c>
      <c r="C29" s="17" t="s">
        <v>157</v>
      </c>
      <c r="D29" s="17" t="s">
        <v>149</v>
      </c>
      <c r="E29" s="17" t="s">
        <v>158</v>
      </c>
      <c r="F29" s="18" t="s">
        <v>159</v>
      </c>
      <c r="G29" s="19" t="s">
        <v>136</v>
      </c>
      <c r="H29" s="19"/>
      <c r="I29" s="20">
        <v>80080</v>
      </c>
      <c r="J29" s="20">
        <v>8000</v>
      </c>
      <c r="K29" s="20">
        <v>24000</v>
      </c>
      <c r="L29" s="21">
        <v>1280</v>
      </c>
      <c r="M29" s="21">
        <v>24000</v>
      </c>
      <c r="N29" s="21"/>
      <c r="O29" s="21"/>
      <c r="P29" s="17" t="s">
        <v>164</v>
      </c>
      <c r="Q29" s="17"/>
    </row>
    <row r="30" spans="1:17" ht="19.5" x14ac:dyDescent="0.25">
      <c r="A30" s="19"/>
      <c r="B30" s="19"/>
      <c r="C30" s="19"/>
      <c r="D30" s="17" t="s">
        <v>149</v>
      </c>
      <c r="E30" s="17" t="s">
        <v>160</v>
      </c>
      <c r="F30" s="19"/>
      <c r="G30" s="19"/>
      <c r="H30" s="19"/>
      <c r="I30" s="20"/>
      <c r="J30" s="20"/>
      <c r="K30" s="20"/>
      <c r="L30" s="21">
        <v>8000</v>
      </c>
      <c r="M30" s="21">
        <v>10000</v>
      </c>
      <c r="N30" s="21">
        <v>4800</v>
      </c>
      <c r="O30" s="21"/>
      <c r="P30" s="17" t="s">
        <v>138</v>
      </c>
      <c r="Q30" s="17" t="s">
        <v>139</v>
      </c>
    </row>
    <row r="31" spans="1:17" ht="19.5" x14ac:dyDescent="0.25">
      <c r="A31" s="19"/>
      <c r="B31" s="19"/>
      <c r="C31" s="19"/>
      <c r="D31" s="17" t="s">
        <v>149</v>
      </c>
      <c r="E31" s="17" t="s">
        <v>161</v>
      </c>
      <c r="F31" s="19"/>
      <c r="G31" s="19"/>
      <c r="H31" s="19"/>
      <c r="I31" s="20"/>
      <c r="J31" s="20"/>
      <c r="K31" s="20"/>
      <c r="L31" s="21"/>
      <c r="M31" s="21"/>
      <c r="N31" s="21"/>
      <c r="O31" s="21"/>
      <c r="P31" s="17" t="s">
        <v>141</v>
      </c>
      <c r="Q31" s="17" t="s">
        <v>142</v>
      </c>
    </row>
    <row r="32" spans="1:17" ht="19.5" x14ac:dyDescent="0.25">
      <c r="A32" s="8">
        <v>10</v>
      </c>
      <c r="B32" s="8" t="s">
        <v>117</v>
      </c>
      <c r="C32" s="8" t="s">
        <v>118</v>
      </c>
      <c r="D32" s="8" t="s">
        <v>117</v>
      </c>
      <c r="E32" s="8" t="s">
        <v>119</v>
      </c>
      <c r="F32" s="7" t="s">
        <v>81</v>
      </c>
      <c r="G32" s="6"/>
      <c r="H32" s="6" t="s">
        <v>123</v>
      </c>
      <c r="I32" s="11">
        <v>79280</v>
      </c>
      <c r="J32" s="11">
        <v>8000</v>
      </c>
      <c r="K32" s="11">
        <v>24000</v>
      </c>
      <c r="L32" s="12">
        <v>1280</v>
      </c>
      <c r="M32" s="12">
        <v>24000</v>
      </c>
      <c r="N32" s="12"/>
      <c r="O32" s="13"/>
      <c r="P32" s="8" t="s">
        <v>164</v>
      </c>
      <c r="Q32" s="8"/>
    </row>
    <row r="33" spans="1:17" ht="19.5" x14ac:dyDescent="0.25">
      <c r="A33" s="6"/>
      <c r="B33" s="6"/>
      <c r="C33" s="6"/>
      <c r="D33" s="8" t="s">
        <v>120</v>
      </c>
      <c r="E33" s="8" t="s">
        <v>121</v>
      </c>
      <c r="F33" s="6"/>
      <c r="G33" s="6"/>
      <c r="H33" s="6"/>
      <c r="I33" s="11"/>
      <c r="J33" s="11"/>
      <c r="K33" s="11"/>
      <c r="L33" s="12"/>
      <c r="M33" s="12"/>
      <c r="N33" s="12"/>
      <c r="O33" s="13"/>
      <c r="P33" s="8" t="s">
        <v>126</v>
      </c>
      <c r="Q33" s="8" t="s">
        <v>127</v>
      </c>
    </row>
    <row r="34" spans="1:17" ht="19.5" x14ac:dyDescent="0.25">
      <c r="A34" s="6"/>
      <c r="B34" s="6"/>
      <c r="C34" s="6"/>
      <c r="D34" s="8" t="s">
        <v>117</v>
      </c>
      <c r="E34" s="8" t="s">
        <v>122</v>
      </c>
      <c r="F34" s="6"/>
      <c r="G34" s="6"/>
      <c r="H34" s="6"/>
      <c r="I34" s="11"/>
      <c r="J34" s="11"/>
      <c r="K34" s="11"/>
      <c r="L34" s="12">
        <v>1200</v>
      </c>
      <c r="M34" s="12">
        <v>16000</v>
      </c>
      <c r="N34" s="12">
        <v>4800</v>
      </c>
      <c r="O34" s="13"/>
      <c r="P34" s="8" t="s">
        <v>124</v>
      </c>
      <c r="Q34" s="8" t="s">
        <v>125</v>
      </c>
    </row>
    <row r="35" spans="1:17" ht="19.5" x14ac:dyDescent="0.25">
      <c r="A35" s="6" t="s">
        <v>87</v>
      </c>
      <c r="B35" s="6"/>
      <c r="C35" s="6"/>
      <c r="D35" s="8"/>
      <c r="E35" s="8"/>
      <c r="F35" s="8"/>
      <c r="G35" s="8"/>
      <c r="H35" s="8"/>
      <c r="I35" s="14">
        <f>SUM(I5:I34)</f>
        <v>885900</v>
      </c>
      <c r="J35" s="14">
        <f>SUM(J5:J34)</f>
        <v>80000</v>
      </c>
      <c r="K35" s="14">
        <f t="shared" ref="K35:O35" si="0">SUM(K5:K34)</f>
        <v>240000</v>
      </c>
      <c r="L35" s="14">
        <f t="shared" si="0"/>
        <v>64000</v>
      </c>
      <c r="M35" s="14">
        <f t="shared" si="0"/>
        <v>392000</v>
      </c>
      <c r="N35" s="14">
        <f t="shared" si="0"/>
        <v>62400</v>
      </c>
      <c r="O35" s="14">
        <f t="shared" si="0"/>
        <v>47500</v>
      </c>
      <c r="P35" s="14"/>
      <c r="Q35" s="14"/>
    </row>
  </sheetData>
  <mergeCells count="89">
    <mergeCell ref="P2:Q2"/>
    <mergeCell ref="F2:F4"/>
    <mergeCell ref="P3:P4"/>
    <mergeCell ref="Q3:Q4"/>
    <mergeCell ref="A33:C34"/>
    <mergeCell ref="A35:C35"/>
    <mergeCell ref="A30:C31"/>
    <mergeCell ref="F32:F34"/>
    <mergeCell ref="G32:G34"/>
    <mergeCell ref="H32:H34"/>
    <mergeCell ref="I32:I34"/>
    <mergeCell ref="J32:J34"/>
    <mergeCell ref="K32:K34"/>
    <mergeCell ref="A27:C28"/>
    <mergeCell ref="F29:F31"/>
    <mergeCell ref="G29:G31"/>
    <mergeCell ref="H29:H31"/>
    <mergeCell ref="I29:I31"/>
    <mergeCell ref="J29:J31"/>
    <mergeCell ref="K29:K31"/>
    <mergeCell ref="J26:J28"/>
    <mergeCell ref="A21:C22"/>
    <mergeCell ref="F23:F25"/>
    <mergeCell ref="G23:G25"/>
    <mergeCell ref="H23:H25"/>
    <mergeCell ref="I23:I25"/>
    <mergeCell ref="J23:J25"/>
    <mergeCell ref="K23:K25"/>
    <mergeCell ref="J20:J22"/>
    <mergeCell ref="K20:K22"/>
    <mergeCell ref="A24:C25"/>
    <mergeCell ref="F20:F22"/>
    <mergeCell ref="G20:G22"/>
    <mergeCell ref="H20:H22"/>
    <mergeCell ref="I20:I22"/>
    <mergeCell ref="K26:K28"/>
    <mergeCell ref="F26:F28"/>
    <mergeCell ref="G26:G28"/>
    <mergeCell ref="H26:H28"/>
    <mergeCell ref="I26:I28"/>
    <mergeCell ref="A15:C16"/>
    <mergeCell ref="F17:F19"/>
    <mergeCell ref="G17:G19"/>
    <mergeCell ref="H17:H19"/>
    <mergeCell ref="I17:I19"/>
    <mergeCell ref="J17:J19"/>
    <mergeCell ref="K17:K19"/>
    <mergeCell ref="J14:J16"/>
    <mergeCell ref="K14:K16"/>
    <mergeCell ref="A18:C19"/>
    <mergeCell ref="A12:C13"/>
    <mergeCell ref="F14:F16"/>
    <mergeCell ref="G14:G16"/>
    <mergeCell ref="H14:H16"/>
    <mergeCell ref="I14:I16"/>
    <mergeCell ref="F8:F10"/>
    <mergeCell ref="K11:K13"/>
    <mergeCell ref="J11:J13"/>
    <mergeCell ref="G11:G13"/>
    <mergeCell ref="H11:H13"/>
    <mergeCell ref="I11:I13"/>
    <mergeCell ref="G8:G10"/>
    <mergeCell ref="H8:H10"/>
    <mergeCell ref="I8:I10"/>
    <mergeCell ref="J8:J10"/>
    <mergeCell ref="K8:K10"/>
    <mergeCell ref="A2:A4"/>
    <mergeCell ref="B2:B4"/>
    <mergeCell ref="C2:C4"/>
    <mergeCell ref="L3:L4"/>
    <mergeCell ref="M3:M4"/>
    <mergeCell ref="D2:E3"/>
    <mergeCell ref="N3:N4"/>
    <mergeCell ref="O3:O4"/>
    <mergeCell ref="J5:J7"/>
    <mergeCell ref="F5:F7"/>
    <mergeCell ref="A6:C7"/>
    <mergeCell ref="G5:G7"/>
    <mergeCell ref="H5:H7"/>
    <mergeCell ref="I5:I7"/>
    <mergeCell ref="A9:C10"/>
    <mergeCell ref="F11:F13"/>
    <mergeCell ref="A1:O1"/>
    <mergeCell ref="I2:O2"/>
    <mergeCell ref="I3:I4"/>
    <mergeCell ref="J3:J4"/>
    <mergeCell ref="K3:K4"/>
    <mergeCell ref="G2:H3"/>
    <mergeCell ref="K5:K7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9"/>
  <sheetViews>
    <sheetView topLeftCell="I1" workbookViewId="0">
      <selection activeCell="X1" sqref="X1:AB9"/>
    </sheetView>
  </sheetViews>
  <sheetFormatPr defaultRowHeight="16.5" x14ac:dyDescent="0.25"/>
  <sheetData>
    <row r="1" spans="2:28" x14ac:dyDescent="0.25">
      <c r="B1">
        <v>1</v>
      </c>
      <c r="C1" t="s">
        <v>9</v>
      </c>
      <c r="D1" t="s">
        <v>10</v>
      </c>
      <c r="F1" t="s">
        <v>14</v>
      </c>
      <c r="G1" t="s">
        <v>9</v>
      </c>
      <c r="I1" t="s">
        <v>17</v>
      </c>
      <c r="J1" t="s">
        <v>18</v>
      </c>
      <c r="L1" t="s">
        <v>6</v>
      </c>
      <c r="M1" t="s">
        <v>24</v>
      </c>
      <c r="O1" t="s">
        <v>7</v>
      </c>
      <c r="P1" t="s">
        <v>33</v>
      </c>
      <c r="R1" t="s">
        <v>38</v>
      </c>
      <c r="S1" t="s">
        <v>39</v>
      </c>
      <c r="U1" t="s">
        <v>43</v>
      </c>
      <c r="V1" t="s">
        <v>44</v>
      </c>
      <c r="X1" t="s">
        <v>50</v>
      </c>
      <c r="Y1" t="s">
        <v>51</v>
      </c>
      <c r="AA1" t="s">
        <v>58</v>
      </c>
      <c r="AB1" t="s">
        <v>59</v>
      </c>
    </row>
    <row r="2" spans="2:28" x14ac:dyDescent="0.25">
      <c r="B2">
        <v>2</v>
      </c>
      <c r="D2" t="s">
        <v>11</v>
      </c>
      <c r="G2" t="s">
        <v>10</v>
      </c>
      <c r="J2" t="s">
        <v>19</v>
      </c>
      <c r="M2" t="s">
        <v>25</v>
      </c>
      <c r="P2" t="s">
        <v>34</v>
      </c>
      <c r="S2" t="s">
        <v>34</v>
      </c>
      <c r="V2" t="s">
        <v>45</v>
      </c>
      <c r="Y2" t="s">
        <v>52</v>
      </c>
      <c r="AB2" t="s">
        <v>60</v>
      </c>
    </row>
    <row r="3" spans="2:28" x14ac:dyDescent="0.25">
      <c r="B3">
        <v>3</v>
      </c>
      <c r="D3" t="s">
        <v>12</v>
      </c>
      <c r="G3" t="s">
        <v>11</v>
      </c>
      <c r="J3" t="s">
        <v>20</v>
      </c>
      <c r="M3" t="s">
        <v>26</v>
      </c>
      <c r="P3" t="s">
        <v>35</v>
      </c>
      <c r="S3" t="s">
        <v>40</v>
      </c>
      <c r="V3" t="s">
        <v>46</v>
      </c>
      <c r="Y3" t="s">
        <v>53</v>
      </c>
      <c r="AB3" t="s">
        <v>61</v>
      </c>
    </row>
    <row r="4" spans="2:28" x14ac:dyDescent="0.25">
      <c r="B4">
        <v>4</v>
      </c>
      <c r="D4" t="s">
        <v>13</v>
      </c>
      <c r="G4" t="s">
        <v>12</v>
      </c>
      <c r="J4" t="s">
        <v>21</v>
      </c>
      <c r="M4" t="s">
        <v>13</v>
      </c>
      <c r="P4" t="s">
        <v>36</v>
      </c>
      <c r="S4" t="s">
        <v>41</v>
      </c>
      <c r="V4" t="s">
        <v>47</v>
      </c>
      <c r="Y4" t="s">
        <v>54</v>
      </c>
      <c r="AB4" t="s">
        <v>62</v>
      </c>
    </row>
    <row r="5" spans="2:28" x14ac:dyDescent="0.25">
      <c r="B5">
        <v>5</v>
      </c>
      <c r="D5" t="s">
        <v>14</v>
      </c>
      <c r="J5" t="s">
        <v>22</v>
      </c>
      <c r="M5" t="s">
        <v>27</v>
      </c>
      <c r="P5" t="s">
        <v>37</v>
      </c>
      <c r="S5" t="s">
        <v>42</v>
      </c>
      <c r="V5" t="s">
        <v>48</v>
      </c>
      <c r="Y5" t="s">
        <v>55</v>
      </c>
      <c r="AB5" t="s">
        <v>64</v>
      </c>
    </row>
    <row r="6" spans="2:28" x14ac:dyDescent="0.25">
      <c r="B6">
        <v>6</v>
      </c>
      <c r="D6" t="s">
        <v>15</v>
      </c>
      <c r="J6" t="s">
        <v>23</v>
      </c>
      <c r="M6" t="s">
        <v>28</v>
      </c>
      <c r="S6" t="s">
        <v>33</v>
      </c>
      <c r="V6" t="s">
        <v>49</v>
      </c>
      <c r="Y6" t="s">
        <v>56</v>
      </c>
      <c r="AB6" t="s">
        <v>66</v>
      </c>
    </row>
    <row r="7" spans="2:28" x14ac:dyDescent="0.25">
      <c r="B7">
        <v>7</v>
      </c>
      <c r="D7" t="s">
        <v>8</v>
      </c>
      <c r="M7" t="s">
        <v>29</v>
      </c>
      <c r="V7" t="s">
        <v>33</v>
      </c>
      <c r="AB7" t="s">
        <v>67</v>
      </c>
    </row>
    <row r="8" spans="2:28" x14ac:dyDescent="0.25">
      <c r="B8">
        <v>8</v>
      </c>
      <c r="D8" t="s">
        <v>16</v>
      </c>
      <c r="M8" t="s">
        <v>30</v>
      </c>
      <c r="AB8" t="s">
        <v>68</v>
      </c>
    </row>
    <row r="9" spans="2:28" x14ac:dyDescent="0.25">
      <c r="B9">
        <v>9</v>
      </c>
      <c r="M9" t="s">
        <v>31</v>
      </c>
      <c r="AB9" t="s">
        <v>69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workbookViewId="0">
      <selection activeCell="J27" sqref="J27"/>
    </sheetView>
  </sheetViews>
  <sheetFormatPr defaultRowHeight="16.5" x14ac:dyDescent="0.25"/>
  <cols>
    <col min="2" max="2" width="2.5" bestFit="1" customWidth="1"/>
    <col min="3" max="4" width="7.5" bestFit="1" customWidth="1"/>
    <col min="5" max="5" width="2.5" bestFit="1" customWidth="1"/>
    <col min="6" max="7" width="7.5" bestFit="1" customWidth="1"/>
    <col min="8" max="8" width="2.5" bestFit="1" customWidth="1"/>
    <col min="9" max="10" width="7.5" bestFit="1" customWidth="1"/>
    <col min="11" max="11" width="2.5" bestFit="1" customWidth="1"/>
    <col min="12" max="13" width="7.5" bestFit="1" customWidth="1"/>
    <col min="14" max="14" width="2.5" bestFit="1" customWidth="1"/>
    <col min="15" max="16" width="7.5" bestFit="1" customWidth="1"/>
    <col min="17" max="17" width="2.5" bestFit="1" customWidth="1"/>
    <col min="18" max="19" width="7.5" bestFit="1" customWidth="1"/>
    <col min="20" max="20" width="2.5" bestFit="1" customWidth="1"/>
    <col min="21" max="22" width="7.5" bestFit="1" customWidth="1"/>
    <col min="23" max="23" width="2.5" bestFit="1" customWidth="1"/>
    <col min="24" max="25" width="7.5" bestFit="1" customWidth="1"/>
    <col min="26" max="26" width="2.5" bestFit="1" customWidth="1"/>
    <col min="27" max="28" width="7.5" bestFit="1" customWidth="1"/>
    <col min="29" max="29" width="2.5" bestFit="1" customWidth="1"/>
  </cols>
  <sheetData>
    <row r="1" spans="1:29" x14ac:dyDescent="0.25">
      <c r="A1" s="1"/>
      <c r="B1" s="1">
        <v>1</v>
      </c>
      <c r="C1" s="1" t="s">
        <v>9</v>
      </c>
      <c r="D1" s="1" t="s">
        <v>10</v>
      </c>
      <c r="E1" s="1">
        <f>COUNTIF(成員名單!$C$1:$AB$9,D1)</f>
        <v>2</v>
      </c>
      <c r="F1" s="1" t="s">
        <v>14</v>
      </c>
      <c r="G1" s="1" t="s">
        <v>9</v>
      </c>
      <c r="H1" s="1">
        <f>COUNTIF(成員名單!$C$1:$AB$9,G1)</f>
        <v>2</v>
      </c>
      <c r="I1" s="1" t="s">
        <v>17</v>
      </c>
      <c r="J1" s="1" t="s">
        <v>18</v>
      </c>
      <c r="K1" s="1">
        <f>COUNTIF(成員名單!$C$1:$AB$9,J1)</f>
        <v>1</v>
      </c>
      <c r="L1" s="1" t="s">
        <v>6</v>
      </c>
      <c r="M1" s="1" t="s">
        <v>24</v>
      </c>
      <c r="N1" s="1">
        <f>COUNTIF(成員名單!$C$1:$AB$9,M1)</f>
        <v>1</v>
      </c>
      <c r="O1" s="1" t="s">
        <v>7</v>
      </c>
      <c r="P1" s="1" t="s">
        <v>33</v>
      </c>
      <c r="Q1" s="3">
        <f>COUNTIF(成員名單!$C$1:$AB$9,P1)</f>
        <v>6</v>
      </c>
      <c r="R1" s="1" t="s">
        <v>38</v>
      </c>
      <c r="S1" s="1" t="s">
        <v>39</v>
      </c>
      <c r="T1" s="1">
        <f>COUNTIF(成員名單!$C$1:$AB$9,S1)</f>
        <v>1</v>
      </c>
      <c r="U1" s="1" t="s">
        <v>43</v>
      </c>
      <c r="V1" s="1" t="s">
        <v>44</v>
      </c>
      <c r="W1" s="3">
        <f>COUNTIF(成員名單!$C$1:$AB$9,V1)</f>
        <v>3</v>
      </c>
      <c r="X1" s="1" t="s">
        <v>8</v>
      </c>
      <c r="Y1" s="1" t="s">
        <v>28</v>
      </c>
      <c r="Z1" s="3">
        <f>COUNTIF(成員名單!$C$1:$AB$9,Y1)</f>
        <v>3</v>
      </c>
      <c r="AA1" s="1" t="s">
        <v>58</v>
      </c>
      <c r="AB1" s="1" t="s">
        <v>59</v>
      </c>
      <c r="AC1" s="1">
        <f>COUNTIF(成員名單!$C$1:$AB$9,AB1)</f>
        <v>1</v>
      </c>
    </row>
    <row r="2" spans="1:29" x14ac:dyDescent="0.25">
      <c r="A2" s="1"/>
      <c r="B2" s="1">
        <v>2</v>
      </c>
      <c r="C2" s="1">
        <f>COUNTIF(成員名單!$C$1:$AB$9,C1)</f>
        <v>2</v>
      </c>
      <c r="D2" s="1" t="s">
        <v>11</v>
      </c>
      <c r="E2" s="1">
        <f>COUNTIF(成員名單!$C$1:$AB$9,D2)</f>
        <v>2</v>
      </c>
      <c r="F2" s="1">
        <f>COUNTIF(成員名單!$C$1:$AB$9,F1)</f>
        <v>2</v>
      </c>
      <c r="G2" s="1" t="s">
        <v>10</v>
      </c>
      <c r="H2" s="1">
        <f>COUNTIF(成員名單!$C$1:$AB$9,G2)</f>
        <v>2</v>
      </c>
      <c r="I2" s="1">
        <f>COUNTIF(成員名單!$C$1:$AB$9,I1)</f>
        <v>2</v>
      </c>
      <c r="J2" s="1" t="s">
        <v>19</v>
      </c>
      <c r="K2" s="1">
        <f>COUNTIF(成員名單!$C$1:$AB$9,J2)</f>
        <v>1</v>
      </c>
      <c r="L2" s="1">
        <f>COUNTIF(成員名單!$C$1:$AB$9,L1)</f>
        <v>2</v>
      </c>
      <c r="M2" s="1" t="s">
        <v>25</v>
      </c>
      <c r="N2" s="1">
        <f>COUNTIF(成員名單!$C$1:$AB$9,M2)</f>
        <v>1</v>
      </c>
      <c r="O2" s="1">
        <f>COUNTIF(成員名單!$C$1:$AB$9,O1)</f>
        <v>1</v>
      </c>
      <c r="P2" s="1" t="s">
        <v>34</v>
      </c>
      <c r="Q2" s="3">
        <f>COUNTIF(成員名單!$C$1:$AB$9,P2)</f>
        <v>3</v>
      </c>
      <c r="R2" s="1">
        <f>COUNTIF(成員名單!$C$1:$AB$9,R1)</f>
        <v>1</v>
      </c>
      <c r="S2" s="1" t="s">
        <v>34</v>
      </c>
      <c r="T2" s="3">
        <f>COUNTIF(成員名單!$C$1:$AB$9,S2)</f>
        <v>3</v>
      </c>
      <c r="U2" s="3">
        <f>COUNTIF(成員名單!$C$1:$AB$9,U1)</f>
        <v>5</v>
      </c>
      <c r="V2" s="1" t="s">
        <v>45</v>
      </c>
      <c r="W2" s="1">
        <f>COUNTIF(成員名單!$C$1:$AB$9,V2)</f>
        <v>1</v>
      </c>
      <c r="X2" s="3">
        <f>COUNTIF(成員名單!$C$1:$AB$9,X1)</f>
        <v>6</v>
      </c>
      <c r="Y2" s="1" t="s">
        <v>52</v>
      </c>
      <c r="Z2" s="1">
        <f>COUNTIF(成員名單!$C$1:$AB$9,Y2)</f>
        <v>1</v>
      </c>
      <c r="AA2" s="3">
        <f>COUNTIF(成員名單!$C$1:$AB$9,AA1)</f>
        <v>3</v>
      </c>
      <c r="AB2" s="1" t="s">
        <v>60</v>
      </c>
      <c r="AC2" s="1">
        <f>COUNTIF(成員名單!$C$1:$AB$9,AB2)</f>
        <v>2</v>
      </c>
    </row>
    <row r="3" spans="1:29" x14ac:dyDescent="0.25">
      <c r="A3" s="1"/>
      <c r="B3" s="1">
        <v>3</v>
      </c>
      <c r="C3" s="1"/>
      <c r="D3" s="1" t="s">
        <v>12</v>
      </c>
      <c r="E3" s="3">
        <f>COUNTIF(成員名單!$C$1:$AB$9,D3)</f>
        <v>3</v>
      </c>
      <c r="F3" s="1"/>
      <c r="G3" s="1" t="s">
        <v>11</v>
      </c>
      <c r="H3" s="1">
        <f>COUNTIF(成員名單!$C$1:$AB$9,G3)</f>
        <v>2</v>
      </c>
      <c r="I3" s="1"/>
      <c r="J3" s="1" t="s">
        <v>20</v>
      </c>
      <c r="K3" s="1">
        <f>COUNTIF(成員名單!$C$1:$AB$9,J3)</f>
        <v>1</v>
      </c>
      <c r="L3" s="1"/>
      <c r="M3" s="1" t="s">
        <v>26</v>
      </c>
      <c r="N3" s="1">
        <f>COUNTIF(成員名單!$C$1:$AB$9,M3)</f>
        <v>2</v>
      </c>
      <c r="O3" s="1"/>
      <c r="P3" s="1" t="s">
        <v>35</v>
      </c>
      <c r="Q3" s="1">
        <f>COUNTIF(成員名單!$C$1:$AB$9,P3)</f>
        <v>2</v>
      </c>
      <c r="R3" s="1"/>
      <c r="S3" s="1" t="s">
        <v>40</v>
      </c>
      <c r="T3" s="1">
        <f>COUNTIF(成員名單!$C$1:$AB$9,S3)</f>
        <v>1</v>
      </c>
      <c r="U3" s="1"/>
      <c r="V3" s="1" t="s">
        <v>46</v>
      </c>
      <c r="W3" s="1">
        <f>COUNTIF(成員名單!$C$1:$AB$9,V3)</f>
        <v>1</v>
      </c>
      <c r="X3" s="1"/>
      <c r="Y3" s="1" t="s">
        <v>53</v>
      </c>
      <c r="Z3" s="1">
        <f>COUNTIF(成員名單!$C$1:$AB$9,Y3)</f>
        <v>1</v>
      </c>
      <c r="AA3" s="1"/>
      <c r="AB3" s="1" t="s">
        <v>61</v>
      </c>
      <c r="AC3" s="1">
        <f>COUNTIF(成員名單!$C$1:$AB$9,AB3)</f>
        <v>2</v>
      </c>
    </row>
    <row r="4" spans="1:29" x14ac:dyDescent="0.25">
      <c r="A4" s="1"/>
      <c r="B4" s="1">
        <v>4</v>
      </c>
      <c r="C4" s="1"/>
      <c r="D4" s="1" t="s">
        <v>13</v>
      </c>
      <c r="E4" s="3">
        <f>COUNTIF(成員名單!$C$1:$AB$9,D4)</f>
        <v>5</v>
      </c>
      <c r="F4" s="1"/>
      <c r="G4" s="1" t="s">
        <v>12</v>
      </c>
      <c r="H4" s="3">
        <f>COUNTIF(成員名單!$C$1:$AB$9,G4)</f>
        <v>3</v>
      </c>
      <c r="I4" s="1"/>
      <c r="J4" s="1" t="s">
        <v>21</v>
      </c>
      <c r="K4" s="1">
        <f>COUNTIF(成員名單!$C$1:$AB$9,J4)</f>
        <v>1</v>
      </c>
      <c r="L4" s="1"/>
      <c r="M4" s="1" t="s">
        <v>13</v>
      </c>
      <c r="N4" s="3">
        <f>COUNTIF(成員名單!$C$1:$AB$9,M4)</f>
        <v>5</v>
      </c>
      <c r="O4" s="1"/>
      <c r="P4" s="1" t="s">
        <v>36</v>
      </c>
      <c r="Q4" s="1">
        <f>COUNTIF(成員名單!$C$1:$AB$9,P4)</f>
        <v>1</v>
      </c>
      <c r="R4" s="1"/>
      <c r="S4" s="1" t="s">
        <v>41</v>
      </c>
      <c r="T4" s="1">
        <f>COUNTIF(成員名單!$C$1:$AB$9,S4)</f>
        <v>1</v>
      </c>
      <c r="U4" s="1"/>
      <c r="V4" s="1" t="s">
        <v>47</v>
      </c>
      <c r="W4" s="1">
        <f>COUNTIF(成員名單!$C$1:$AB$9,V4)</f>
        <v>1</v>
      </c>
      <c r="X4" s="1"/>
      <c r="Y4" s="1" t="s">
        <v>12</v>
      </c>
      <c r="Z4" s="3">
        <f>COUNTIF(成員名單!$C$1:$AB$9,Y4)</f>
        <v>3</v>
      </c>
      <c r="AA4" s="1"/>
      <c r="AB4" s="1" t="s">
        <v>62</v>
      </c>
      <c r="AC4" s="1">
        <f>COUNTIF(成員名單!$C$1:$AB$9,AB4)</f>
        <v>2</v>
      </c>
    </row>
    <row r="5" spans="1:29" x14ac:dyDescent="0.25">
      <c r="A5" s="1"/>
      <c r="B5" s="1">
        <v>5</v>
      </c>
      <c r="C5" s="1"/>
      <c r="D5" s="1" t="s">
        <v>14</v>
      </c>
      <c r="E5" s="1">
        <f>COUNTIF(成員名單!$C$1:$AB$9,D5)</f>
        <v>2</v>
      </c>
      <c r="F5" s="1"/>
      <c r="G5" s="1"/>
      <c r="H5" s="1"/>
      <c r="I5" s="1"/>
      <c r="J5" s="1" t="s">
        <v>22</v>
      </c>
      <c r="K5" s="1">
        <f>COUNTIF(成員名單!$C$1:$AB$9,J5)</f>
        <v>1</v>
      </c>
      <c r="L5" s="1"/>
      <c r="M5" s="1" t="s">
        <v>27</v>
      </c>
      <c r="N5" s="1">
        <f>COUNTIF(成員名單!$C$1:$AB$9,M5)</f>
        <v>1</v>
      </c>
      <c r="O5" s="1"/>
      <c r="P5" s="1" t="s">
        <v>37</v>
      </c>
      <c r="Q5" s="1">
        <f>COUNTIF(成員名單!$C$1:$AB$9,P5)</f>
        <v>1</v>
      </c>
      <c r="R5" s="1"/>
      <c r="S5" s="1" t="s">
        <v>42</v>
      </c>
      <c r="T5" s="1">
        <f>COUNTIF(成員名單!$C$1:$AB$9,S5)</f>
        <v>1</v>
      </c>
      <c r="U5" s="1"/>
      <c r="V5" s="1" t="s">
        <v>48</v>
      </c>
      <c r="W5" s="1">
        <f>COUNTIF(成員名單!$C$1:$AB$9,V5)</f>
        <v>2</v>
      </c>
      <c r="X5" s="1"/>
      <c r="Y5" s="1" t="s">
        <v>55</v>
      </c>
      <c r="Z5" s="3">
        <f>COUNTIF(成員名單!$C$1:$AB$9,Y5)</f>
        <v>5</v>
      </c>
      <c r="AA5" s="1"/>
      <c r="AB5" s="1" t="s">
        <v>64</v>
      </c>
      <c r="AC5" s="3">
        <f>COUNTIF(成員名單!$C$1:$AB$9,AB5)</f>
        <v>5</v>
      </c>
    </row>
    <row r="6" spans="1:29" x14ac:dyDescent="0.25">
      <c r="A6" s="1"/>
      <c r="B6" s="1">
        <v>6</v>
      </c>
      <c r="C6" s="1"/>
      <c r="D6" s="1" t="s">
        <v>15</v>
      </c>
      <c r="E6" s="1">
        <f>COUNTIF(成員名單!$C$1:$AB$9,D6)</f>
        <v>1</v>
      </c>
      <c r="F6" s="1"/>
      <c r="G6" s="1"/>
      <c r="H6" s="1"/>
      <c r="I6" s="1"/>
      <c r="J6" s="1" t="s">
        <v>23</v>
      </c>
      <c r="K6" s="1">
        <f>COUNTIF(成員名單!$C$1:$AB$9,J6)</f>
        <v>1</v>
      </c>
      <c r="L6" s="1"/>
      <c r="M6" s="1" t="s">
        <v>28</v>
      </c>
      <c r="N6" s="3">
        <f>COUNTIF(成員名單!$C$1:$AB$9,M6)</f>
        <v>3</v>
      </c>
      <c r="O6" s="1"/>
      <c r="P6" s="1"/>
      <c r="Q6" s="1"/>
      <c r="R6" s="1"/>
      <c r="S6" s="1" t="s">
        <v>33</v>
      </c>
      <c r="T6" s="3">
        <f>COUNTIF(成員名單!$C$1:$AB$9,S6)</f>
        <v>6</v>
      </c>
      <c r="U6" s="1"/>
      <c r="V6" s="1" t="s">
        <v>49</v>
      </c>
      <c r="W6" s="1">
        <f>COUNTIF(成員名單!$C$1:$AB$9,V6)</f>
        <v>1</v>
      </c>
      <c r="X6" s="1"/>
      <c r="Y6" s="1" t="s">
        <v>56</v>
      </c>
      <c r="Z6" s="1">
        <f>COUNTIF(成員名單!$C$1:$AB$9,Y6)</f>
        <v>1</v>
      </c>
      <c r="AA6" s="1"/>
      <c r="AB6" s="1" t="s">
        <v>66</v>
      </c>
      <c r="AC6" s="3">
        <f>COUNTIF(成員名單!$C$1:$AB$9,AB6)</f>
        <v>6</v>
      </c>
    </row>
    <row r="7" spans="1:29" x14ac:dyDescent="0.25">
      <c r="A7" s="1"/>
      <c r="B7" s="1">
        <v>7</v>
      </c>
      <c r="C7" s="1"/>
      <c r="D7" s="1" t="s">
        <v>8</v>
      </c>
      <c r="E7" s="3">
        <f>COUNTIF(成員名單!$C$1:$AB$9,D7)</f>
        <v>6</v>
      </c>
      <c r="F7" s="1"/>
      <c r="G7" s="1"/>
      <c r="H7" s="1"/>
      <c r="I7" s="1"/>
      <c r="J7" s="1"/>
      <c r="K7" s="1"/>
      <c r="L7" s="1"/>
      <c r="M7" s="1" t="s">
        <v>29</v>
      </c>
      <c r="N7" s="1">
        <f>COUNTIF(成員名單!$C$1:$AB$9,M7)</f>
        <v>1</v>
      </c>
      <c r="O7" s="1"/>
      <c r="P7" s="1"/>
      <c r="Q7" s="1"/>
      <c r="R7" s="1"/>
      <c r="S7" s="1"/>
      <c r="T7" s="1"/>
      <c r="U7" s="1"/>
      <c r="V7" s="1" t="s">
        <v>33</v>
      </c>
      <c r="W7" s="3">
        <f>COUNTIF(成員名單!$C$1:$AB$9,V7)</f>
        <v>6</v>
      </c>
      <c r="X7" s="1"/>
      <c r="Y7" s="1"/>
      <c r="Z7" s="1"/>
      <c r="AA7" s="1"/>
      <c r="AB7" s="1" t="s">
        <v>67</v>
      </c>
      <c r="AC7" s="1">
        <f>COUNTIF(成員名單!$C$1:$AB$9,AB7)</f>
        <v>1</v>
      </c>
    </row>
    <row r="8" spans="1:29" x14ac:dyDescent="0.25">
      <c r="A8" s="1"/>
      <c r="B8" s="1">
        <v>8</v>
      </c>
      <c r="C8" s="1"/>
      <c r="D8" s="1" t="s">
        <v>16</v>
      </c>
      <c r="E8" s="1">
        <f>COUNTIF(成員名單!$C$1:$AB$9,D8)</f>
        <v>1</v>
      </c>
      <c r="F8" s="1"/>
      <c r="G8" s="1"/>
      <c r="H8" s="1"/>
      <c r="I8" s="1"/>
      <c r="J8" s="1"/>
      <c r="K8" s="1"/>
      <c r="L8" s="1"/>
      <c r="M8" s="1" t="s">
        <v>30</v>
      </c>
      <c r="N8" s="1">
        <f>COUNTIF(成員名單!$C$1:$AB$9,M8)</f>
        <v>1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 t="s">
        <v>68</v>
      </c>
      <c r="AC8" s="1">
        <f>COUNTIF(成員名單!$C$1:$AB$9,AB8)</f>
        <v>2</v>
      </c>
    </row>
    <row r="9" spans="1:29" x14ac:dyDescent="0.25">
      <c r="A9" s="1"/>
      <c r="B9" s="1">
        <v>9</v>
      </c>
      <c r="C9" s="1"/>
      <c r="D9" s="1"/>
      <c r="E9" s="1"/>
      <c r="F9" s="1"/>
      <c r="G9" s="1"/>
      <c r="H9" s="1"/>
      <c r="I9" s="1"/>
      <c r="J9" s="1"/>
      <c r="K9" s="1"/>
      <c r="L9" s="1"/>
      <c r="M9" s="1" t="s">
        <v>31</v>
      </c>
      <c r="N9" s="1">
        <f>COUNTIF(成員名單!$C$1:$AB$9,M9)</f>
        <v>1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 t="s">
        <v>69</v>
      </c>
      <c r="AC9" s="1">
        <f>COUNTIF(成員名單!$C$1:$AB$9,AB9)</f>
        <v>2</v>
      </c>
    </row>
    <row r="12" spans="1:29" x14ac:dyDescent="0.25">
      <c r="C12" t="s">
        <v>65</v>
      </c>
      <c r="D12">
        <v>6</v>
      </c>
      <c r="F12" t="s">
        <v>72</v>
      </c>
      <c r="G12">
        <v>10</v>
      </c>
      <c r="I12" t="s">
        <v>73</v>
      </c>
      <c r="J12">
        <v>60000</v>
      </c>
    </row>
    <row r="13" spans="1:29" x14ac:dyDescent="0.25">
      <c r="C13" t="s">
        <v>70</v>
      </c>
      <c r="D13">
        <v>3</v>
      </c>
    </row>
    <row r="14" spans="1:29" x14ac:dyDescent="0.25">
      <c r="C14" t="s">
        <v>63</v>
      </c>
      <c r="D14">
        <v>5</v>
      </c>
    </row>
    <row r="15" spans="1:29" x14ac:dyDescent="0.25">
      <c r="C15" t="s">
        <v>71</v>
      </c>
      <c r="D15">
        <v>3</v>
      </c>
    </row>
    <row r="16" spans="1:29" x14ac:dyDescent="0.25">
      <c r="C16" t="s">
        <v>57</v>
      </c>
      <c r="D16">
        <v>3</v>
      </c>
    </row>
  </sheetData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1</vt:i4>
      </vt:variant>
    </vt:vector>
  </HeadingPairs>
  <TitlesOfParts>
    <vt:vector size="5" baseType="lpstr">
      <vt:lpstr>工作表2</vt:lpstr>
      <vt:lpstr>成員名單</vt:lpstr>
      <vt:lpstr>工作表1</vt:lpstr>
      <vt:lpstr>成員名單 (2)</vt:lpstr>
      <vt:lpstr>工作表2!Print_Titles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fa227</dc:creator>
  <cp:lastModifiedBy>user</cp:lastModifiedBy>
  <cp:lastPrinted>2017-10-23T08:34:30Z</cp:lastPrinted>
  <dcterms:created xsi:type="dcterms:W3CDTF">2014-10-14T09:45:21Z</dcterms:created>
  <dcterms:modified xsi:type="dcterms:W3CDTF">2017-11-09T08:57:52Z</dcterms:modified>
</cp:coreProperties>
</file>